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3" sheetId="1" state="visible" r:id="rId2"/>
  </sheets>
  <definedNames>
    <definedName function="false" hidden="false" localSheetId="0" name="_xlnm.Print_Area" vbProcedure="false">'2023'!$A$1:$Z$18</definedName>
    <definedName function="false" hidden="false" localSheetId="0" name="Excel_BuiltIn_Print_Area" vbProcedure="false">'2023'!$A$2:$Q$10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<sst xmlns="http://schemas.openxmlformats.org/spreadsheetml/2006/main" count="119" uniqueCount="70">
  <si>
    <t xml:space="preserve">TITOLARI DI INCARICHI DIRIGENZIALI (DIRIGENTI NON GENERALI)_Anno 2023 – AGGIORNATA AL 10/05/2024</t>
  </si>
  <si>
    <t xml:space="preserve">DIRIGENTI TITOLARI DI INCARICO</t>
  </si>
  <si>
    <t xml:space="preserve">Incarico</t>
  </si>
  <si>
    <t xml:space="preserve">Estremi degli atti di conferimento di incarichi dirigenziali a soggetti dipendenti della pubblica amministrazione (NB: sono da includersi sia i dirigenti contrattualizzati sia quelli posti in regime di diritto pubblico)</t>
  </si>
  <si>
    <t xml:space="preserve">Estremi degli atti di conferimento di incarichi dirigenziali a soggetti estranei alla pubblica amministrazione con indicazione dei soggetti percettori, della ragione dell'incarico e dell'ammontare erogato (NB: sono da includersi sia i dirigenti contrattualizzati sia quelli posti in regime di diritto pubblico)</t>
  </si>
  <si>
    <t xml:space="preserve">Curriculum, redatto in conformità al vigente modello europeo</t>
  </si>
  <si>
    <t xml:space="preserve">Dichiarazione sulla insussistenza di una delle cause di inconferibilità dell'incarico</t>
  </si>
  <si>
    <t xml:space="preserve">Dichiarazione sulla insussistenza di una delle cause di incompatibilità  dell'incarico</t>
  </si>
  <si>
    <t xml:space="preserve">Dichiarazione sulla assenza di conflitti di interessi</t>
  </si>
  <si>
    <t xml:space="preserve">Titolarità di carica in enti di diritto privato regolamentato e finanziato dalla pubblica amministrazione</t>
  </si>
  <si>
    <t xml:space="preserve">Dichiarazione sulla insussistenza di una delle cause di inconferibilità e incompatibilità  dell'incarico in enti di diritto privato regolamentato e finanziato dalla pubblica amministrazione</t>
  </si>
  <si>
    <t xml:space="preserve">RETRIBUZIONE</t>
  </si>
  <si>
    <r>
      <rPr>
        <b val="true"/>
        <sz val="14"/>
        <color rgb="FF0000FF"/>
        <rFont val="Arial"/>
        <family val="2"/>
      </rPr>
      <t xml:space="preserve"> Stipendio tabellare lordo </t>
    </r>
    <r>
      <rPr>
        <b val="true"/>
        <sz val="14"/>
        <color rgb="FFC9211E"/>
        <rFont val="Arial"/>
        <family val="2"/>
      </rPr>
      <t xml:space="preserve">al 31/12/2023</t>
    </r>
  </si>
  <si>
    <t xml:space="preserve">Arretrati</t>
  </si>
  <si>
    <r>
      <rPr>
        <b val="true"/>
        <sz val="14"/>
        <color rgb="FF0000FF"/>
        <rFont val="Arial"/>
        <family val="2"/>
      </rPr>
      <t xml:space="preserve">         I.V.C.            </t>
    </r>
    <r>
      <rPr>
        <b val="true"/>
        <sz val="14"/>
        <color rgb="FFC9211E"/>
        <rFont val="Arial"/>
        <family val="2"/>
      </rPr>
      <t xml:space="preserve">al 31/12/2023</t>
    </r>
    <r>
      <rPr>
        <b val="true"/>
        <sz val="14"/>
        <color rgb="FF0000FF"/>
        <rFont val="Arial"/>
        <family val="2"/>
      </rPr>
      <t xml:space="preserve">    </t>
    </r>
  </si>
  <si>
    <r>
      <rPr>
        <b val="true"/>
        <sz val="14"/>
        <color rgb="FF0000FF"/>
        <rFont val="Arial"/>
        <family val="2"/>
      </rPr>
      <t xml:space="preserve">      Retribuzione di                    anzianità lorda           </t>
    </r>
    <r>
      <rPr>
        <b val="true"/>
        <sz val="14"/>
        <color rgb="FFC9211E"/>
        <rFont val="Arial"/>
        <family val="2"/>
      </rPr>
      <t xml:space="preserve">al 31/12/2023</t>
    </r>
  </si>
  <si>
    <r>
      <rPr>
        <b val="true"/>
        <sz val="14"/>
        <color rgb="FF0000FF"/>
        <rFont val="Arial"/>
        <family val="2"/>
      </rPr>
      <t xml:space="preserve">       Retribuzione di                posizione lorda</t>
    </r>
    <r>
      <rPr>
        <b val="true"/>
        <sz val="14"/>
        <color rgb="FFC9211E"/>
        <rFont val="Arial"/>
        <family val="2"/>
      </rPr>
      <t xml:space="preserve">           al 31/12/2023</t>
    </r>
  </si>
  <si>
    <r>
      <rPr>
        <b val="true"/>
        <sz val="14"/>
        <color rgb="FF0000FF"/>
        <rFont val="Arial"/>
        <family val="2"/>
      </rPr>
      <t xml:space="preserve">        Assegno           personale fondamentale </t>
    </r>
    <r>
      <rPr>
        <b val="true"/>
        <sz val="14"/>
        <color rgb="FFBF0041"/>
        <rFont val="Arial"/>
        <family val="2"/>
      </rPr>
      <t xml:space="preserve">al 31/12/2023</t>
    </r>
    <r>
      <rPr>
        <b val="true"/>
        <sz val="14"/>
        <color rgb="FFC9211E"/>
        <rFont val="Arial"/>
        <family val="2"/>
      </rPr>
      <t xml:space="preserve">  </t>
    </r>
  </si>
  <si>
    <r>
      <rPr>
        <b val="true"/>
        <sz val="14"/>
        <color rgb="FF0000FF"/>
        <rFont val="Arial"/>
        <family val="2"/>
      </rPr>
      <t xml:space="preserve">Retribuzione di risultato lorda corrisposta </t>
    </r>
    <r>
      <rPr>
        <b val="true"/>
        <sz val="14"/>
        <color rgb="FFC9211E"/>
        <rFont val="Arial"/>
        <family val="2"/>
      </rPr>
      <t xml:space="preserve">nell'anno 2023</t>
    </r>
    <r>
      <rPr>
        <b val="true"/>
        <sz val="14"/>
        <color rgb="FF0000FF"/>
        <rFont val="Arial"/>
        <family val="2"/>
      </rPr>
      <t xml:space="preserve"> e riferita </t>
    </r>
    <r>
      <rPr>
        <b val="true"/>
        <sz val="14"/>
        <color rgb="FFC9211E"/>
        <rFont val="Arial"/>
        <family val="2"/>
      </rPr>
      <t xml:space="preserve">all'anno 2021 e 2022</t>
    </r>
  </si>
  <si>
    <r>
      <rPr>
        <b val="true"/>
        <sz val="14"/>
        <color rgb="FF0000FF"/>
        <rFont val="Arial"/>
        <family val="2"/>
      </rPr>
      <t xml:space="preserve">      Altro        L.109/1994 art. 18, CCNL 23.12.99 art. 37   avvocatura, diritti di                 rogito ecc.</t>
    </r>
    <r>
      <rPr>
        <b val="true"/>
        <sz val="14"/>
        <color rgb="FFFF0000"/>
        <rFont val="Arial"/>
        <family val="2"/>
      </rPr>
      <t xml:space="preserve"> </t>
    </r>
    <r>
      <rPr>
        <b val="true"/>
        <sz val="14"/>
        <color rgb="FFC9211E"/>
        <rFont val="Arial"/>
        <family val="2"/>
      </rPr>
      <t xml:space="preserve">              al 31/12/2023</t>
    </r>
  </si>
  <si>
    <r>
      <rPr>
        <b val="true"/>
        <sz val="14"/>
        <color rgb="FFFF3333"/>
        <rFont val="Arial"/>
        <family val="2"/>
      </rPr>
      <t xml:space="preserve">       </t>
    </r>
    <r>
      <rPr>
        <b val="true"/>
        <sz val="14"/>
        <color rgb="FF0000FF"/>
        <rFont val="Arial"/>
        <family val="2"/>
      </rPr>
      <t xml:space="preserve">  TOTALE             </t>
    </r>
    <r>
      <rPr>
        <b val="true"/>
        <sz val="14"/>
        <color rgb="FFC9211E"/>
        <rFont val="Arial"/>
        <family val="2"/>
      </rPr>
      <t xml:space="preserve">al 31/12/2023</t>
    </r>
  </si>
  <si>
    <r>
      <rPr>
        <b val="true"/>
        <sz val="14"/>
        <color rgb="FF0000FF"/>
        <rFont val="Arial"/>
        <family val="2"/>
      </rPr>
      <t xml:space="preserve">  Rimborsi Spese e/o    Gettoni di presenza   </t>
    </r>
    <r>
      <rPr>
        <b val="true"/>
        <sz val="14"/>
        <color rgb="FFC9211E"/>
        <rFont val="Arial"/>
        <family val="2"/>
      </rPr>
      <t xml:space="preserve"> al 31/12/2023 (dati da aggiornare)</t>
    </r>
  </si>
  <si>
    <r>
      <rPr>
        <b val="true"/>
        <sz val="14"/>
        <color rgb="FFC9211E"/>
        <rFont val="Arial"/>
        <family val="2"/>
      </rPr>
      <t xml:space="preserve">IN AGGIORNAMENTO </t>
    </r>
    <r>
      <rPr>
        <b val="true"/>
        <sz val="14"/>
        <color rgb="FF0000FF"/>
        <rFont val="Arial"/>
        <family val="2"/>
      </rPr>
      <t xml:space="preserve">Importi di viaggi di servizio e missioni  pagati         con fondi pubblici                 art. 14 c. 1 lett. c)                   D.Lgs. n. 33/2013           </t>
    </r>
    <r>
      <rPr>
        <b val="true"/>
        <sz val="14"/>
        <color rgb="FFC9211E"/>
        <rFont val="Arial"/>
        <family val="2"/>
      </rPr>
      <t xml:space="preserve">al 31/12/2023 </t>
    </r>
  </si>
  <si>
    <r>
      <rPr>
        <b val="true"/>
        <sz val="14"/>
        <color rgb="FF0000FF"/>
        <rFont val="Arial"/>
        <family val="2"/>
      </rPr>
      <t xml:space="preserve">       TOTALE GENERALE        </t>
    </r>
    <r>
      <rPr>
        <b val="true"/>
        <sz val="14"/>
        <color rgb="FFC9211E"/>
        <rFont val="Arial"/>
        <family val="2"/>
      </rPr>
      <t xml:space="preserve"> (elargito dal Comune di     San Benedetto del Tronto)</t>
    </r>
    <r>
      <rPr>
        <b val="true"/>
        <sz val="14"/>
        <color rgb="FF0000FF"/>
        <rFont val="Arial"/>
        <family val="2"/>
      </rPr>
      <t xml:space="preserve"> </t>
    </r>
    <r>
      <rPr>
        <b val="true"/>
        <sz val="14"/>
        <color rgb="FFC9211E"/>
        <rFont val="Arial"/>
        <family val="2"/>
      </rPr>
      <t xml:space="preserve">al 31/12/2023</t>
    </r>
  </si>
  <si>
    <t xml:space="preserve">BELLUCCI Mauro</t>
  </si>
  <si>
    <t xml:space="preserve">Dal 01/05/2023</t>
  </si>
  <si>
    <t xml:space="preserve">AREA LAVORI PUBBLICI E PATRIMONIO</t>
  </si>
  <si>
    <t xml:space="preserve">Decreto Sindacale n. 5 del 04.04.2023</t>
  </si>
  <si>
    <t xml:space="preserve">Curriculum vitae</t>
  </si>
  <si>
    <t xml:space="preserve">Dichiarazione</t>
  </si>
  <si>
    <t xml:space="preserve">COCCIA Giuseppe</t>
  </si>
  <si>
    <t xml:space="preserve">Dal 15/06/2022</t>
  </si>
  <si>
    <t xml:space="preserve">DIRIGENTE AREA ATTIVITA’ PRODUTTIVE E VALORIZZAZIONE DELLA CITTA’</t>
  </si>
  <si>
    <t xml:space="preserve"> Decreto Sindacale n. 21 del 08/06/2022</t>
  </si>
  <si>
    <t xml:space="preserve">D’ANGELI Pietro</t>
  </si>
  <si>
    <t xml:space="preserve">DIRIGENTE AREA POLIZIA MUNICIPALE</t>
  </si>
  <si>
    <t xml:space="preserve">Decreto Sindacale n. 19 del 01/06/2022</t>
  </si>
  <si>
    <t xml:space="preserve">Curriculum Vitae</t>
  </si>
  <si>
    <t xml:space="preserve">DE BERARDINIS Roberto</t>
  </si>
  <si>
    <t xml:space="preserve">Dal 01/06/2022    </t>
  </si>
  <si>
    <t xml:space="preserve">DIRIGENTE AREA SUPPORTO</t>
  </si>
  <si>
    <t xml:space="preserve">Decreto Sindacale n. 17 del 26/05/2022</t>
  </si>
  <si>
    <t xml:space="preserve">GIANTOMASSI Giorgio</t>
  </si>
  <si>
    <t xml:space="preserve">DIRIGENTE AREA GESTIONE DEL TERRITORIO</t>
  </si>
  <si>
    <t xml:space="preserve">Decreto Sindacale n.14 del 24/05/2022</t>
  </si>
  <si>
    <r>
      <rPr>
        <b val="true"/>
        <sz val="12"/>
        <rFont val="Arial"/>
        <family val="2"/>
      </rPr>
      <t xml:space="preserve">Ad INTERIM    </t>
    </r>
    <r>
      <rPr>
        <b val="true"/>
        <sz val="12"/>
        <color rgb="FFC9211E"/>
        <rFont val="Arial"/>
        <family val="2"/>
      </rPr>
      <t xml:space="preserve">dal 01/02/2023 al 30/04/2023</t>
    </r>
  </si>
  <si>
    <t xml:space="preserve">Decreto Sindacale n. 1 del 01.02.2023</t>
  </si>
  <si>
    <t xml:space="preserve">ROSATI Antonio</t>
  </si>
  <si>
    <t xml:space="preserve">Dal 01/09/2019</t>
  </si>
  <si>
    <t xml:space="preserve">VICE SEGRETARIO GENERALE </t>
  </si>
  <si>
    <t xml:space="preserve">VICE SEGRETARIO GENERALE (dal 01/02/2019 )</t>
  </si>
  <si>
    <t xml:space="preserve">Decreto sindacale n. 1 del 01/02/2019</t>
  </si>
  <si>
    <t xml:space="preserve">Dal 01/06/2022</t>
  </si>
  <si>
    <t xml:space="preserve">DIRIGENTE AREA COMUNITA’</t>
  </si>
  <si>
    <t xml:space="preserve">Decreto Sindacale n. 16 del 26/05/2022</t>
  </si>
  <si>
    <t xml:space="preserve">SINATRA Annalisa</t>
  </si>
  <si>
    <r>
      <rPr>
        <b val="true"/>
        <sz val="12"/>
        <rFont val="Arial"/>
        <family val="2"/>
      </rPr>
      <t xml:space="preserve">Ad INTERIM    </t>
    </r>
    <r>
      <rPr>
        <b val="true"/>
        <sz val="12"/>
        <color rgb="FFC9211E"/>
        <rFont val="Arial"/>
        <family val="2"/>
      </rPr>
      <t xml:space="preserve">dal 01/02/2020 al  31/01/2023 </t>
    </r>
  </si>
  <si>
    <t xml:space="preserve">Decreto Sindacale n. 3 del 31/01/2020</t>
  </si>
  <si>
    <t xml:space="preserve">TALAMONTI Catia</t>
  </si>
  <si>
    <t xml:space="preserve">DIRIGENTE AREA RISORSE</t>
  </si>
  <si>
    <t xml:space="preserve">Decreto Sindacale n. 18 del 26/05/2022</t>
  </si>
  <si>
    <t xml:space="preserve">ZANIERI Stefano</t>
  </si>
  <si>
    <t xml:space="preserve">DIRIGENTE DEI SERVIZI “SEGRETERIA GENERALE”</t>
  </si>
  <si>
    <t xml:space="preserve">Decreto Sindacale n. 15 del 24/05/2022</t>
  </si>
  <si>
    <t xml:space="preserve">DIRIGENTE DEI SERVIZI “ORGANIZZAZIONE E CAPITALE UMANO”</t>
  </si>
  <si>
    <t xml:space="preserve">Dal 10/11/2022</t>
  </si>
  <si>
    <t xml:space="preserve">DIREZIONE degli atti gestionali l’U.O.A. Avvocatura</t>
  </si>
  <si>
    <t xml:space="preserve">Decreto Sindacale n.27 del 09/11/2022</t>
  </si>
  <si>
    <t xml:space="preserve">TUTTE LE SOMME SONO INDICATE SECONDO IL CRITERIO DI CASSA ED AL LORDO DELLE TRATTENUTE PREVIDENZIALI E FISCALI PREVISTE PER LEGGE</t>
  </si>
  <si>
    <t xml:space="preserve">A cura del Servizio Gestione Risorse Umane (anche con dati forniti dal Servizio Provveditorato ed Economato)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</si>
</sst>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€-410]\ #,##0.00;[RED]\-[$€-410]\ #,##0.00"/>
    <numFmt numFmtId="166" formatCode="&quot;€ &quot;#,##0.00;&quot;-€ &quot;#,##0.00"/>
    <numFmt numFmtId="167" formatCode="#,##0.00"/>
  </numFmts>
  <fonts count="4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b val="true"/>
      <sz val="11"/>
      <color rgb="FFFFFFFF"/>
      <name val="Calibri"/>
      <family val="2"/>
    </font>
    <font>
      <sz val="11"/>
      <color rgb="FF333399"/>
      <name val="Calibri"/>
      <family val="2"/>
    </font>
    <font>
      <sz val="11"/>
      <color rgb="FF993300"/>
      <name val="Calibri"/>
      <family val="2"/>
    </font>
    <font>
      <b val="true"/>
      <sz val="11"/>
      <color rgb="FF333333"/>
      <name val="Calibri"/>
      <family val="2"/>
    </font>
    <font>
      <sz val="11"/>
      <color rgb="FFFF0000"/>
      <name val="Calibri"/>
      <family val="2"/>
    </font>
    <font>
      <i val="true"/>
      <sz val="11"/>
      <color rgb="FF808080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sz val="11"/>
      <name val="Arial"/>
      <family val="2"/>
    </font>
    <font>
      <sz val="11"/>
      <color rgb="FF0000FF"/>
      <name val="Arial"/>
      <family val="2"/>
    </font>
    <font>
      <b val="true"/>
      <sz val="11"/>
      <color rgb="FF0000FF"/>
      <name val="Arial"/>
      <family val="2"/>
    </font>
    <font>
      <b val="true"/>
      <sz val="14"/>
      <name val="Arial"/>
      <family val="2"/>
    </font>
    <font>
      <b val="true"/>
      <sz val="14"/>
      <color rgb="FF000000"/>
      <name val="Arial"/>
      <family val="2"/>
    </font>
    <font>
      <b val="true"/>
      <sz val="13"/>
      <name val="Arial"/>
      <family val="2"/>
    </font>
    <font>
      <b val="true"/>
      <sz val="11"/>
      <name val="Arial"/>
      <family val="2"/>
    </font>
    <font>
      <b val="true"/>
      <sz val="11"/>
      <color rgb="FF000000"/>
      <name val="Arial"/>
      <family val="2"/>
    </font>
    <font>
      <b val="true"/>
      <sz val="14"/>
      <color rgb="FF0000FF"/>
      <name val="Arial"/>
      <family val="2"/>
    </font>
    <font>
      <b val="true"/>
      <sz val="14"/>
      <color rgb="FFC9211E"/>
      <name val="Arial"/>
      <family val="2"/>
    </font>
    <font>
      <u val="single"/>
      <sz val="10"/>
      <color rgb="FF0000FF"/>
      <name val="Arial"/>
      <family val="2"/>
    </font>
    <font>
      <b val="true"/>
      <sz val="14"/>
      <color rgb="FFBF0041"/>
      <name val="Arial"/>
      <family val="2"/>
    </font>
    <font>
      <b val="true"/>
      <sz val="14"/>
      <color rgb="FFFF0000"/>
      <name val="Arial"/>
      <family val="2"/>
    </font>
    <font>
      <b val="true"/>
      <sz val="14"/>
      <color rgb="FFFF3333"/>
      <name val="Arial"/>
      <family val="2"/>
    </font>
    <font>
      <b val="true"/>
      <sz val="12"/>
      <color rgb="FF000000"/>
      <name val="Arial"/>
      <family val="2"/>
    </font>
    <font>
      <u val="single"/>
      <sz val="11"/>
      <color rgb="FF0000FF"/>
      <name val="Arial"/>
      <family val="2"/>
    </font>
    <font>
      <sz val="12"/>
      <color rgb="FF00A933"/>
      <name val="Arial"/>
      <family val="2"/>
    </font>
    <font>
      <b val="true"/>
      <sz val="12"/>
      <color rgb="FF00A933"/>
      <name val="Arial"/>
      <family val="2"/>
    </font>
    <font>
      <sz val="11"/>
      <color rgb="FF00A933"/>
      <name val="Arial"/>
      <family val="2"/>
    </font>
    <font>
      <b val="true"/>
      <sz val="12"/>
      <name val="Arial"/>
      <family val="2"/>
    </font>
    <font>
      <sz val="12"/>
      <color rgb="FF0000FF"/>
      <name val="Arial"/>
      <family val="2"/>
    </font>
    <font>
      <b val="true"/>
      <sz val="12"/>
      <color rgb="FF0000FF"/>
      <name val="Arial"/>
      <family val="2"/>
    </font>
    <font>
      <b val="true"/>
      <sz val="12"/>
      <color rgb="FFC9211E"/>
      <name val="Arial"/>
      <family val="2"/>
    </font>
    <font>
      <b val="true"/>
      <sz val="11"/>
      <color rgb="FFFF0000"/>
      <name val="Arial"/>
      <family val="2"/>
    </font>
    <font>
      <b val="true"/>
      <i val="true"/>
      <sz val="14"/>
      <color rgb="FF000000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9CFB5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00A933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660066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9211E"/>
      </patternFill>
    </fill>
    <fill>
      <patternFill patternType="solid">
        <fgColor rgb="FF339966"/>
        <bgColor rgb="FF00A933"/>
      </patternFill>
    </fill>
    <fill>
      <patternFill patternType="solid">
        <fgColor rgb="FFFF6600"/>
        <bgColor rgb="FFFF9900"/>
      </patternFill>
    </fill>
    <fill>
      <patternFill patternType="solid">
        <fgColor rgb="FFFFFF99"/>
        <bgColor rgb="FFCCFFCC"/>
      </patternFill>
    </fill>
    <fill>
      <patternFill patternType="solid">
        <fgColor rgb="FFF9CFB5"/>
        <bgColor rgb="FFFFCC99"/>
      </patternFill>
    </fill>
    <fill>
      <patternFill patternType="solid">
        <fgColor rgb="FFFFFFFF"/>
        <bgColor rgb="FFCCFFFF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/>
      <right style="hair"/>
      <top style="hair"/>
      <bottom style="hair"/>
      <diagonal/>
    </border>
  </borders>
  <cellStyleXfs count="5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9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2" borderId="0" applyFont="true" applyBorder="false" applyAlignment="false" applyProtection="false"/>
    <xf numFmtId="164" fontId="5" fillId="3" borderId="0" applyFont="true" applyBorder="false" applyAlignment="false" applyProtection="false"/>
    <xf numFmtId="164" fontId="5" fillId="4" borderId="0" applyFont="true" applyBorder="false" applyAlignment="false" applyProtection="false"/>
    <xf numFmtId="164" fontId="5" fillId="5" borderId="0" applyFont="true" applyBorder="false" applyAlignment="false" applyProtection="false"/>
    <xf numFmtId="164" fontId="5" fillId="6" borderId="0" applyFont="true" applyBorder="false" applyAlignment="false" applyProtection="false"/>
    <xf numFmtId="164" fontId="5" fillId="7" borderId="0" applyFont="true" applyBorder="false" applyAlignment="false" applyProtection="false"/>
    <xf numFmtId="164" fontId="5" fillId="8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5" borderId="0" applyFont="true" applyBorder="false" applyAlignment="false" applyProtection="false"/>
    <xf numFmtId="164" fontId="5" fillId="8" borderId="0" applyFont="true" applyBorder="false" applyAlignment="false" applyProtection="false"/>
    <xf numFmtId="164" fontId="5" fillId="11" borderId="0" applyFont="true" applyBorder="false" applyAlignment="false" applyProtection="false"/>
    <xf numFmtId="164" fontId="6" fillId="12" borderId="0" applyFont="true" applyBorder="false" applyAlignment="false" applyProtection="false"/>
    <xf numFmtId="164" fontId="6" fillId="9" borderId="0" applyFont="true" applyBorder="false" applyAlignment="false" applyProtection="false"/>
    <xf numFmtId="164" fontId="6" fillId="10" borderId="0" applyFont="true" applyBorder="false" applyAlignment="false" applyProtection="false"/>
    <xf numFmtId="164" fontId="6" fillId="13" borderId="0" applyFont="true" applyBorder="false" applyAlignment="false" applyProtection="false"/>
    <xf numFmtId="164" fontId="6" fillId="14" borderId="0" applyFont="true" applyBorder="false" applyAlignment="false" applyProtection="false"/>
    <xf numFmtId="164" fontId="6" fillId="15" borderId="0" applyFont="true" applyBorder="false" applyAlignment="false" applyProtection="false"/>
    <xf numFmtId="164" fontId="7" fillId="16" borderId="1" applyFont="true" applyBorder="true" applyAlignment="false" applyProtection="false"/>
    <xf numFmtId="164" fontId="8" fillId="0" borderId="2" applyFont="true" applyBorder="true" applyAlignment="false" applyProtection="false"/>
    <xf numFmtId="164" fontId="9" fillId="17" borderId="3" applyFont="true" applyBorder="true" applyAlignment="false" applyProtection="false"/>
    <xf numFmtId="164" fontId="6" fillId="18" borderId="0" applyFont="true" applyBorder="false" applyAlignment="false" applyProtection="false"/>
    <xf numFmtId="164" fontId="6" fillId="19" borderId="0" applyFont="true" applyBorder="false" applyAlignment="false" applyProtection="false"/>
    <xf numFmtId="164" fontId="6" fillId="20" borderId="0" applyFont="true" applyBorder="false" applyAlignment="false" applyProtection="false"/>
    <xf numFmtId="164" fontId="6" fillId="13" borderId="0" applyFont="true" applyBorder="false" applyAlignment="false" applyProtection="false"/>
    <xf numFmtId="164" fontId="6" fillId="14" borderId="0" applyFont="true" applyBorder="false" applyAlignment="false" applyProtection="false"/>
    <xf numFmtId="164" fontId="6" fillId="21" borderId="0" applyFont="true" applyBorder="false" applyAlignment="false" applyProtection="false"/>
    <xf numFmtId="164" fontId="10" fillId="7" borderId="1" applyFont="true" applyBorder="true" applyAlignment="false" applyProtection="false"/>
    <xf numFmtId="164" fontId="11" fillId="22" borderId="0" applyFont="true" applyBorder="false" applyAlignment="false" applyProtection="false"/>
    <xf numFmtId="164" fontId="12" fillId="16" borderId="4" applyFont="true" applyBorder="true" applyAlignment="false" applyProtection="false"/>
    <xf numFmtId="164" fontId="13" fillId="0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0" borderId="5" applyFont="true" applyBorder="true" applyAlignment="false" applyProtection="false"/>
    <xf numFmtId="164" fontId="15" fillId="0" borderId="0" applyFont="true" applyBorder="false" applyAlignment="false" applyProtection="false"/>
    <xf numFmtId="164" fontId="16" fillId="0" borderId="6" applyFont="true" applyBorder="true" applyAlignment="false" applyProtection="false"/>
    <xf numFmtId="164" fontId="17" fillId="3" borderId="0" applyFont="true" applyBorder="false" applyAlignment="false" applyProtection="false"/>
    <xf numFmtId="164" fontId="18" fillId="4" borderId="0" applyFont="true" applyBorder="false" applyAlignment="false" applyProtection="false"/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1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2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2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1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2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7" fillId="0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7" fillId="0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7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2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23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23" borderId="12" xfId="2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23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2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5" fillId="2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5" fillId="23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5" fillId="23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5" fillId="23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5" fillId="2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6" fillId="2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7" fillId="2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23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9" fillId="23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2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9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9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9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9" fillId="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9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0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2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23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23" borderId="1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5" fillId="23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5" fillId="23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2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6" fillId="23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23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4" borderId="12" xfId="2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4" borderId="1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4" borderId="1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9" fillId="4" borderId="1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1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0" fillId="4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9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9" fillId="4" borderId="1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4" borderId="15" xfId="2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0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2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9" fillId="2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2" fillId="8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3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4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40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2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9" fillId="24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24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9" fillId="24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9" fillId="24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24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4" fillId="24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0" fillId="24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9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0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0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4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isultato2" xfId="21"/>
    <cellStyle name="20% - Colore 1" xfId="22"/>
    <cellStyle name="20% - Colore 2" xfId="23"/>
    <cellStyle name="20% - Colore 3" xfId="24"/>
    <cellStyle name="20% - Colore 4" xfId="25"/>
    <cellStyle name="20% - Colore 5" xfId="26"/>
    <cellStyle name="20% - Colore 6" xfId="27"/>
    <cellStyle name="40% - Colore 1" xfId="28"/>
    <cellStyle name="40% - Colore 2" xfId="29"/>
    <cellStyle name="40% - Colore 3" xfId="30"/>
    <cellStyle name="40% - Colore 4" xfId="31"/>
    <cellStyle name="40% - Colore 5" xfId="32"/>
    <cellStyle name="40% - Colore 6" xfId="33"/>
    <cellStyle name="60% - Colore 1" xfId="34"/>
    <cellStyle name="60% - Colore 2" xfId="35"/>
    <cellStyle name="60% - Colore 3" xfId="36"/>
    <cellStyle name="60% - Colore 4" xfId="37"/>
    <cellStyle name="60% - Colore 5" xfId="38"/>
    <cellStyle name="60% - Colore 6" xfId="39"/>
    <cellStyle name="Calcolo" xfId="40"/>
    <cellStyle name="Cella collegata" xfId="41"/>
    <cellStyle name="Cella da controllare" xfId="42"/>
    <cellStyle name="Colore 1" xfId="43"/>
    <cellStyle name="Colore 2" xfId="44"/>
    <cellStyle name="Colore 3" xfId="45"/>
    <cellStyle name="Colore 4" xfId="46"/>
    <cellStyle name="Colore 5" xfId="47"/>
    <cellStyle name="Colore 6" xfId="48"/>
    <cellStyle name="Input" xfId="49"/>
    <cellStyle name="Neutrale" xfId="50"/>
    <cellStyle name="Output" xfId="51"/>
    <cellStyle name="Testo avviso" xfId="52"/>
    <cellStyle name="Testo descrittivo" xfId="53"/>
    <cellStyle name="Titolo 3" xfId="54"/>
    <cellStyle name="Titolo 4" xfId="55"/>
    <cellStyle name="Totale" xfId="56"/>
    <cellStyle name="Valore non valido" xfId="57"/>
    <cellStyle name="Valore valido" xfId="58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A933"/>
      <rgbColor rgb="FFC0C0C0"/>
      <rgbColor rgb="FF808080"/>
      <rgbColor rgb="FF9999FF"/>
      <rgbColor rgb="FFC9211E"/>
      <rgbColor rgb="FFF9CFB5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BF0041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FF3333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comunesbt.it/Engine/RAServeFile.php/f//Curricula/Decreto_Sindacale_n._5_del_04.04.2023.pdf" TargetMode="External"/><Relationship Id="rId2" Type="http://schemas.openxmlformats.org/officeDocument/2006/relationships/hyperlink" Target="https://www.comunesbt.it/Engine/RAServeFile.php/f//Curricula/CV_MAURO_BELLUCCI.pdf" TargetMode="External"/><Relationship Id="rId3" Type="http://schemas.openxmlformats.org/officeDocument/2006/relationships/hyperlink" Target="https://www.comunesbt.it/Engine/RAServeFile.php/f//Curricula/Allegato_D_Modulo_inconferibilita_BELLUCCI.pdf" TargetMode="External"/><Relationship Id="rId4" Type="http://schemas.openxmlformats.org/officeDocument/2006/relationships/hyperlink" Target="https://www.comunesbt.it/Engine/RAServeFile.php/f//Curricula/Allegato_E_Modulo_incompatibilita_BELLUCCI.pdf" TargetMode="External"/><Relationship Id="rId5" Type="http://schemas.openxmlformats.org/officeDocument/2006/relationships/hyperlink" Target="https://www.comunesbt.it/Engine/RAServeFile.php/f//Curricula/Allegato_H_Modulo_conflitto_di_interessi_BELLUCCI.pdf" TargetMode="External"/><Relationship Id="rId6" Type="http://schemas.openxmlformats.org/officeDocument/2006/relationships/hyperlink" Target="https://www.comunesbt.it/Engine/RAServeFile.php/f//Curricula/D._S._n._21_del_08.06.2022.pdf" TargetMode="External"/><Relationship Id="rId7" Type="http://schemas.openxmlformats.org/officeDocument/2006/relationships/hyperlink" Target="https://www.comunesbt.it/Engine/RAServeFile.php/f//Curricula/CV_COCCIA_Giuseppe.pdf" TargetMode="External"/><Relationship Id="rId8" Type="http://schemas.openxmlformats.org/officeDocument/2006/relationships/hyperlink" Target="https://www.comunesbt.it/Engine/RAServeFile.php/f//Curricula/Allegato_D_Modulo_inconferibilita_COCCIA.pdf" TargetMode="External"/><Relationship Id="rId9" Type="http://schemas.openxmlformats.org/officeDocument/2006/relationships/hyperlink" Target="https://www.comunesbt.it/Engine/RAServeFile.php/f//Curricula/Allegato_E_Modulo_incompatibilita_COCCIA_DIC._Allegato_E.pdf" TargetMode="External"/><Relationship Id="rId10" Type="http://schemas.openxmlformats.org/officeDocument/2006/relationships/hyperlink" Target="https://www.comunesbt.it/Engine/RAServeFile.php/f//COCCIA_Giuseppe_incompatibilita_signed_2022.pdf" TargetMode="External"/><Relationship Id="rId11" Type="http://schemas.openxmlformats.org/officeDocument/2006/relationships/hyperlink" Target="https://www.comunesbt.it/Engine/RAServeFile.php/f//Curricula/D._S._n._19_del_01.06.2022.pdf" TargetMode="External"/><Relationship Id="rId12" Type="http://schemas.openxmlformats.org/officeDocument/2006/relationships/hyperlink" Target="https://www.comunesbt.it/Engine/RAServeFile.php/f//CV_D_Angeli.pdf" TargetMode="External"/><Relationship Id="rId13" Type="http://schemas.openxmlformats.org/officeDocument/2006/relationships/hyperlink" Target="https://www.comunesbt.it/Engine/RAServeFile.php/f//Curricula/Allegato_D_Modulo_inconferibilita_D_ANGELI.pdf" TargetMode="External"/><Relationship Id="rId14" Type="http://schemas.openxmlformats.org/officeDocument/2006/relationships/hyperlink" Target="https://www.comunesbt.it/Engine/RAServeFile.php/f//Curricula/Allegato_E_Modulo_incompatibilita_D_ANGELI.pdf" TargetMode="External"/><Relationship Id="rId15" Type="http://schemas.openxmlformats.org/officeDocument/2006/relationships/hyperlink" Target="https://www.comunesbt.it/Engine/RAServeFile.php/f//D_ANGELI_Pietro_CONFLITTO_DI_INTERESSI_pubb_giugno_2022.pdf" TargetMode="External"/><Relationship Id="rId16" Type="http://schemas.openxmlformats.org/officeDocument/2006/relationships/hyperlink" Target="https://www.comunesbt.it/Engine/RAServeFile.php/f//Curricula/D._S._n._17_del_26.05.2022.pdf" TargetMode="External"/><Relationship Id="rId17" Type="http://schemas.openxmlformats.org/officeDocument/2006/relationships/hyperlink" Target="https://www.comunesbt.it/Engine/RAServeFile.php/f//Curricula/CV_DE_BERARDINIS.pdf" TargetMode="External"/><Relationship Id="rId18" Type="http://schemas.openxmlformats.org/officeDocument/2006/relationships/hyperlink" Target="https://www.comunesbt.it/Engine/RAServeFile.php/f//DE_BERARDINIS_Roberto_Conflitto_omissis_2022.pdf" TargetMode="External"/><Relationship Id="rId19" Type="http://schemas.openxmlformats.org/officeDocument/2006/relationships/hyperlink" Target="https://www.comunesbt.it/Engine/RAServeFile.php/f//Curricula/Allegato_E_Modulo_incompatibilita__DE_BERARDINIS.pdf" TargetMode="External"/><Relationship Id="rId20" Type="http://schemas.openxmlformats.org/officeDocument/2006/relationships/hyperlink" Target="https://www.comunesbt.it/Engine/RAServeFile.php/f//DE_BERARDINIS_Roberto_Inconferibilita_omissis_2022.pdf" TargetMode="External"/><Relationship Id="rId21" Type="http://schemas.openxmlformats.org/officeDocument/2006/relationships/hyperlink" Target="https://www.comunesbt.it/Engine/RAServeFile.php/f//Curricula/D._S._n._14_del_24.05.2022.pdf" TargetMode="External"/><Relationship Id="rId22" Type="http://schemas.openxmlformats.org/officeDocument/2006/relationships/hyperlink" Target="https://www.comunesbt.it/Engine/RAServeFile.php/f//Curricula/CV_GIORGIO_GIANTOMASSI.pdf" TargetMode="External"/><Relationship Id="rId23" Type="http://schemas.openxmlformats.org/officeDocument/2006/relationships/hyperlink" Target="https://www.comunesbt.it/Engine/RAServeFile.php/f//Curricula/Allegato_D_Modulo_inconferibilita__GIANTOMASSI.pdf" TargetMode="External"/><Relationship Id="rId24" Type="http://schemas.openxmlformats.org/officeDocument/2006/relationships/hyperlink" Target="https://www.comunesbt.it/Engine/RAServeFile.php/f//Curricula/Allegato_E_Modulo_incompatibilita__GIANTOMASSI.pdf" TargetMode="External"/><Relationship Id="rId25" Type="http://schemas.openxmlformats.org/officeDocument/2006/relationships/hyperlink" Target="https://www.comunesbt.it/Engine/RAServeFile.php/f//GIANTOMASSI_Giorgio_Inconferibilita_pubb_2022.pdf" TargetMode="External"/><Relationship Id="rId26" Type="http://schemas.openxmlformats.org/officeDocument/2006/relationships/hyperlink" Target="https://www.comunesbt.it/Engine/RAServeFile.php/f//Curricula/Decreto_Sindacale_n._1_del_01.02.2023.pdf" TargetMode="External"/><Relationship Id="rId27" Type="http://schemas.openxmlformats.org/officeDocument/2006/relationships/hyperlink" Target="https://www.comunesbt.it/Engine/RAServeFile.php/f//Curricula/GIANTOMASSI_Giorgio_Dich._inconferibilita_interim_2023.pdf" TargetMode="External"/><Relationship Id="rId28" Type="http://schemas.openxmlformats.org/officeDocument/2006/relationships/hyperlink" Target="https://www.comunesbt.it/Engine/RAServeFile.php/f//Curricula/GIANTOMASSI_Giorgio_Dich._incompatibilita_interim_2023.pdf" TargetMode="External"/><Relationship Id="rId29" Type="http://schemas.openxmlformats.org/officeDocument/2006/relationships/hyperlink" Target="https://www.comunesbt.it/Engine/RAServeFile.php/f//Curricula/GIANTOMASSI_Giorgio_Dich._conflitto_di_interessi_Interim_2023.pdf" TargetMode="External"/><Relationship Id="rId30" Type="http://schemas.openxmlformats.org/officeDocument/2006/relationships/hyperlink" Target="https://www.comunesbt.it/Engine/RAServeFile.php/f//Curricula/D.S._n._1_del_01.02.2019.pdf" TargetMode="External"/><Relationship Id="rId31" Type="http://schemas.openxmlformats.org/officeDocument/2006/relationships/hyperlink" Target="https://www.comunesbt.it/Engine/RAServeFile.php/f//Curricula/CV_ROSATI_Antonio.pdf" TargetMode="External"/><Relationship Id="rId32" Type="http://schemas.openxmlformats.org/officeDocument/2006/relationships/hyperlink" Target="https://www.comunesbt.it/Engine/RAServeFile.php/f//Dichiarazione_insussistenza_cause_inconferibilita_2021_ROSATI.pdf.pdf" TargetMode="External"/><Relationship Id="rId33" Type="http://schemas.openxmlformats.org/officeDocument/2006/relationships/hyperlink" Target="https://www.comunesbt.it/Engine/RAServeFile.php/f//Dichiarazione_insussistenza_cause_incompatibilita_2021_ROSATI.pdf.pdf" TargetMode="External"/><Relationship Id="rId34" Type="http://schemas.openxmlformats.org/officeDocument/2006/relationships/hyperlink" Target="https://www.comunesbt.it/Engine/RAServeFile.php/f//Dichiarazione_assenza_conflitto_di_interessi_2021_ROSATI.pdf.pdf" TargetMode="External"/><Relationship Id="rId35" Type="http://schemas.openxmlformats.org/officeDocument/2006/relationships/hyperlink" Target="https://www.comunesbt.it/Engine/RAServeFile.php/f//Curricula/D._S._n._16_del_26.05.2022.pdf" TargetMode="External"/><Relationship Id="rId36" Type="http://schemas.openxmlformats.org/officeDocument/2006/relationships/hyperlink" Target="https://www.comunesbt.it/Engine/RAServeFile.php/f//Curricula/Allegato_D_Modulo_inconferibilita_ROSATI.pdf" TargetMode="External"/><Relationship Id="rId37" Type="http://schemas.openxmlformats.org/officeDocument/2006/relationships/hyperlink" Target="https://www.comunesbt.it/Engine/RAServeFile.php/f//Curricula/Allegato_E_Modulo_incompatibilita_ROSATI.pdf" TargetMode="External"/><Relationship Id="rId38" Type="http://schemas.openxmlformats.org/officeDocument/2006/relationships/hyperlink" Target="https://www.comunesbt.it/Engine/RAServeFile.php/f//ROSATI_Antonio_inconferibilita_pubb_2022.pdf" TargetMode="External"/><Relationship Id="rId39" Type="http://schemas.openxmlformats.org/officeDocument/2006/relationships/hyperlink" Target="https://www.comunesbt.it/Engine/RAServeFile.php/f//Curricula/D.S._n._3_del_31.01.2020_-_Sinatra.pdf" TargetMode="External"/><Relationship Id="rId40" Type="http://schemas.openxmlformats.org/officeDocument/2006/relationships/hyperlink" Target="https://www.comunesbt.it/Engine/RAServeFile.php/f//Curricula/CV_SINATRA_ANNALISA.pdf" TargetMode="External"/><Relationship Id="rId41" Type="http://schemas.openxmlformats.org/officeDocument/2006/relationships/hyperlink" Target="https://www.comunesbt.it/Engine/RAServeFile.php/f//Dichiarazione_insussistenza_cause_inconferibilita_2021_SINATRA.pdf.pdf" TargetMode="External"/><Relationship Id="rId42" Type="http://schemas.openxmlformats.org/officeDocument/2006/relationships/hyperlink" Target="https://www.comunesbt.it/Engine/RAServeFile.php/f//Dichiarazione_insussistenza_cause_incompatibilita_2021_SINATRA.pdf.pdf" TargetMode="External"/><Relationship Id="rId43" Type="http://schemas.openxmlformats.org/officeDocument/2006/relationships/hyperlink" Target="https://www.comunesbt.it/Engine/RAServeFile.php/f//Dichiarazione_assenza_conflitto_di_interessi_2021_SINATRA.pdf.pdf" TargetMode="External"/><Relationship Id="rId44" Type="http://schemas.openxmlformats.org/officeDocument/2006/relationships/hyperlink" Target="https://www.comunesbt.it/Engine/RAServeFile.php/f//Curricula/D._S._n._18_del_26.05.2022.pdf" TargetMode="External"/><Relationship Id="rId45" Type="http://schemas.openxmlformats.org/officeDocument/2006/relationships/hyperlink" Target="https://www.comunesbt.it/Engine/RAServeFile.php/f//Curricula/CV_TALAMONTI_Catia.pdf" TargetMode="External"/><Relationship Id="rId46" Type="http://schemas.openxmlformats.org/officeDocument/2006/relationships/hyperlink" Target="https://www.comunesbt.it/Engine/RAServeFile.php/f//Curricula/Allegato_D_Modulo_inconferibilita_TALAMONTI.pdf" TargetMode="External"/><Relationship Id="rId47" Type="http://schemas.openxmlformats.org/officeDocument/2006/relationships/hyperlink" Target="https://www.comunesbt.it/Engine/RAServeFile.php/f//Curricula/Allegato_E_Modulo_incompatibilita_TALAMONTI.pdf" TargetMode="External"/><Relationship Id="rId48" Type="http://schemas.openxmlformats.org/officeDocument/2006/relationships/hyperlink" Target="https://www.comunesbt.it/Engine/RAServeFile.php/f//TALAMONTI_Catia_Inconferibilita_pubb_2022.pdf" TargetMode="External"/><Relationship Id="rId49" Type="http://schemas.openxmlformats.org/officeDocument/2006/relationships/hyperlink" Target="https://www.comunesbt.it/Engine/RAServeFile.php/f//Curricula/D._S._n._15_del_24.05.2022.pdf" TargetMode="External"/><Relationship Id="rId50" Type="http://schemas.openxmlformats.org/officeDocument/2006/relationships/hyperlink" Target="https://www.comunesbt.it/Engine/RAServeFile.php/f//Curricula/CV_ZANIERI_Stefano.pdf" TargetMode="External"/><Relationship Id="rId51" Type="http://schemas.openxmlformats.org/officeDocument/2006/relationships/hyperlink" Target="https://www.comunesbt.it/Engine/RAServeFile.php/f//Curricula/Allegato_D_Modulo_inconferibilita_ZANIERI.pdf" TargetMode="External"/><Relationship Id="rId52" Type="http://schemas.openxmlformats.org/officeDocument/2006/relationships/hyperlink" Target="https://www.comunesbt.it/Engine/RAServeFile.php/f//Curricula/Allegato_E_Modulo_incompatibilita_ZANIERI.pdf" TargetMode="External"/><Relationship Id="rId53" Type="http://schemas.openxmlformats.org/officeDocument/2006/relationships/hyperlink" Target="https://www.comunesbt.it/Engine/RAServeFile.php/f//ZANIERI_Stefano_Inconferibilita_omissis_2022.pdf" TargetMode="External"/><Relationship Id="rId54" Type="http://schemas.openxmlformats.org/officeDocument/2006/relationships/hyperlink" Target="https://www.comunesbt.it/Engine/RAServeFile.php/f//Curricula/D._S._n._27_del_09.11.2022.pdf" TargetMode="External"/><Relationship Id="rId55" Type="http://schemas.openxmlformats.org/officeDocument/2006/relationships/hyperlink" Target="https://www.comunesbt.it/Engine/RAServeFile.php/f//ZANIERI_Stefano_conflitto_di_interessi_2022_II.pdf" TargetMode="External"/><Relationship Id="rId56" Type="http://schemas.openxmlformats.org/officeDocument/2006/relationships/hyperlink" Target="https://www.comunesbt.it/Engine/RAServeFile.php/f//ZANIERI_Stefano_incompatibilita_2022_II.pdf" TargetMode="External"/><Relationship Id="rId57" Type="http://schemas.openxmlformats.org/officeDocument/2006/relationships/hyperlink" Target="https://www.comunesbt.it/Engine/RAServeFile.php/f//ZANIERI_Stefano_inconferibilita_2022_II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K1048576"/>
  <sheetViews>
    <sheetView showFormulas="false" showGridLines="true" showRowColHeaders="true" showZeros="true" rightToLeft="false" tabSelected="true" showOutlineSymbols="true" defaultGridColor="true" view="pageBreakPreview" topLeftCell="S4" colorId="64" zoomScale="88" zoomScaleNormal="70" zoomScalePageLayoutView="88" workbookViewId="0">
      <selection pane="topLeft" activeCell="Y10" activeCellId="0" sqref="Y10"/>
    </sheetView>
  </sheetViews>
  <sheetFormatPr defaultColWidth="11.53515625" defaultRowHeight="14.25" zeroHeight="false" outlineLevelRow="0" outlineLevelCol="0"/>
  <cols>
    <col collapsed="false" customWidth="true" hidden="false" outlineLevel="0" max="1" min="1" style="1" width="52.77"/>
    <col collapsed="false" customWidth="true" hidden="false" outlineLevel="0" max="2" min="2" style="2" width="18.89"/>
    <col collapsed="false" customWidth="true" hidden="false" outlineLevel="0" max="3" min="3" style="2" width="40.98"/>
    <col collapsed="false" customWidth="true" hidden="false" outlineLevel="0" max="4" min="4" style="2" width="14.2"/>
    <col collapsed="false" customWidth="true" hidden="false" outlineLevel="0" max="6" min="5" style="1" width="36.81"/>
    <col collapsed="false" customWidth="true" hidden="false" outlineLevel="0" max="7" min="7" style="2" width="30.92"/>
    <col collapsed="false" customWidth="true" hidden="false" outlineLevel="0" max="10" min="8" style="2" width="20.02"/>
    <col collapsed="false" customWidth="true" hidden="false" outlineLevel="0" max="11" min="11" style="2" width="20.14"/>
    <col collapsed="false" customWidth="true" hidden="false" outlineLevel="0" max="12" min="12" style="2" width="38.2"/>
    <col collapsed="false" customWidth="true" hidden="false" outlineLevel="0" max="13" min="13" style="2" width="22.86"/>
    <col collapsed="false" customWidth="true" hidden="false" outlineLevel="0" max="14" min="14" style="2" width="3.93"/>
    <col collapsed="false" customWidth="true" hidden="false" outlineLevel="0" max="15" min="15" style="3" width="19.79"/>
    <col collapsed="false" customWidth="true" hidden="false" outlineLevel="0" max="16" min="16" style="3" width="20.62"/>
    <col collapsed="false" customWidth="true" hidden="false" outlineLevel="0" max="17" min="17" style="4" width="20.62"/>
    <col collapsed="false" customWidth="true" hidden="false" outlineLevel="0" max="19" min="18" style="4" width="27.46"/>
    <col collapsed="false" customWidth="true" hidden="false" outlineLevel="0" max="20" min="20" style="4" width="30.68"/>
    <col collapsed="false" customWidth="true" hidden="false" outlineLevel="0" max="21" min="21" style="4" width="41.91"/>
    <col collapsed="false" customWidth="true" hidden="false" outlineLevel="0" max="22" min="22" style="4" width="28.02"/>
    <col collapsed="false" customWidth="true" hidden="false" outlineLevel="0" max="23" min="23" style="5" width="25.94"/>
    <col collapsed="false" customWidth="true" hidden="false" outlineLevel="0" max="24" min="24" style="4" width="28.02"/>
    <col collapsed="false" customWidth="true" hidden="false" outlineLevel="0" max="25" min="25" style="4" width="32.65"/>
    <col collapsed="false" customWidth="true" hidden="false" outlineLevel="0" max="26" min="26" style="5" width="34.96"/>
    <col collapsed="false" customWidth="true" hidden="false" outlineLevel="0" max="28" min="27" style="6" width="30.68"/>
    <col collapsed="false" customWidth="true" hidden="false" outlineLevel="0" max="63" min="29" style="2" width="30.68"/>
    <col collapsed="false" customWidth="true" hidden="false" outlineLevel="0" max="64" min="64" style="0" width="30.68"/>
  </cols>
  <sheetData>
    <row r="1" customFormat="false" ht="61.25" hidden="false" customHeight="true" outlineLevel="0" collapsed="false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8"/>
      <c r="AB1" s="8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customFormat="false" ht="77.5" hidden="false" customHeight="true" outlineLevel="0" collapsed="false">
      <c r="A2" s="9" t="s">
        <v>1</v>
      </c>
      <c r="B2" s="10" t="s">
        <v>2</v>
      </c>
      <c r="C2" s="10"/>
      <c r="D2" s="10"/>
      <c r="E2" s="11" t="s">
        <v>3</v>
      </c>
      <c r="F2" s="11"/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2" t="s">
        <v>9</v>
      </c>
      <c r="M2" s="13" t="s">
        <v>10</v>
      </c>
      <c r="N2" s="11"/>
      <c r="O2" s="14" t="s">
        <v>11</v>
      </c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8"/>
      <c r="AB2" s="8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customFormat="false" ht="103.2" hidden="false" customHeight="true" outlineLevel="0" collapsed="false">
      <c r="A3" s="9"/>
      <c r="B3" s="10"/>
      <c r="C3" s="10"/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15" t="s">
        <v>12</v>
      </c>
      <c r="P3" s="15" t="s">
        <v>13</v>
      </c>
      <c r="Q3" s="16" t="s">
        <v>14</v>
      </c>
      <c r="R3" s="16" t="s">
        <v>15</v>
      </c>
      <c r="S3" s="17" t="s">
        <v>16</v>
      </c>
      <c r="T3" s="16" t="s">
        <v>17</v>
      </c>
      <c r="U3" s="16" t="s">
        <v>18</v>
      </c>
      <c r="V3" s="17" t="s">
        <v>19</v>
      </c>
      <c r="W3" s="18" t="s">
        <v>20</v>
      </c>
      <c r="X3" s="19" t="s">
        <v>21</v>
      </c>
      <c r="Y3" s="20" t="s">
        <v>22</v>
      </c>
      <c r="Z3" s="21" t="s">
        <v>23</v>
      </c>
      <c r="AA3" s="8"/>
      <c r="AB3" s="8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="36" customFormat="true" ht="101.75" hidden="false" customHeight="true" outlineLevel="0" collapsed="false">
      <c r="A4" s="22" t="s">
        <v>24</v>
      </c>
      <c r="B4" s="22" t="s">
        <v>25</v>
      </c>
      <c r="C4" s="22" t="s">
        <v>26</v>
      </c>
      <c r="D4" s="22"/>
      <c r="E4" s="23" t="s">
        <v>27</v>
      </c>
      <c r="F4" s="23"/>
      <c r="G4" s="24"/>
      <c r="H4" s="25" t="s">
        <v>28</v>
      </c>
      <c r="I4" s="25" t="s">
        <v>29</v>
      </c>
      <c r="J4" s="25" t="s">
        <v>29</v>
      </c>
      <c r="K4" s="25" t="s">
        <v>29</v>
      </c>
      <c r="L4" s="23"/>
      <c r="M4" s="26"/>
      <c r="N4" s="23"/>
      <c r="O4" s="27" t="n">
        <f aca="false">SUM(27852.8+2336.96)</f>
        <v>30189.76</v>
      </c>
      <c r="P4" s="28" t="n">
        <v>0</v>
      </c>
      <c r="Q4" s="29" t="n">
        <f aca="false">SUM(334.24+28.05)</f>
        <v>362.29</v>
      </c>
      <c r="R4" s="30"/>
      <c r="S4" s="27" t="n">
        <f aca="false">SUM(20999.92+1761.98)</f>
        <v>22761.9</v>
      </c>
      <c r="T4" s="31"/>
      <c r="U4" s="27" t="n">
        <v>0</v>
      </c>
      <c r="V4" s="27" t="n">
        <f aca="false">SUM(417.76+35.05)</f>
        <v>452.81</v>
      </c>
      <c r="W4" s="32" t="n">
        <f aca="false">SUM(O4:V4)</f>
        <v>53766.76</v>
      </c>
      <c r="X4" s="27"/>
      <c r="Y4" s="33" t="n">
        <v>3.9</v>
      </c>
      <c r="Z4" s="32" t="n">
        <f aca="false">SUM(W4:Y4)</f>
        <v>53770.66</v>
      </c>
      <c r="AA4" s="34"/>
      <c r="AB4" s="34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</row>
    <row r="5" customFormat="false" ht="54.25" hidden="false" customHeight="true" outlineLevel="0" collapsed="false">
      <c r="A5" s="37" t="s">
        <v>30</v>
      </c>
      <c r="B5" s="38" t="s">
        <v>31</v>
      </c>
      <c r="C5" s="39" t="s">
        <v>32</v>
      </c>
      <c r="D5" s="39"/>
      <c r="E5" s="40" t="s">
        <v>33</v>
      </c>
      <c r="F5" s="40"/>
      <c r="G5" s="41"/>
      <c r="H5" s="41" t="s">
        <v>28</v>
      </c>
      <c r="I5" s="41" t="s">
        <v>29</v>
      </c>
      <c r="J5" s="41" t="s">
        <v>29</v>
      </c>
      <c r="K5" s="41" t="s">
        <v>29</v>
      </c>
      <c r="L5" s="41"/>
      <c r="M5" s="41"/>
      <c r="N5" s="41"/>
      <c r="O5" s="42" t="n">
        <f aca="false">SUM(41779.2+3481.6)</f>
        <v>45260.8</v>
      </c>
      <c r="P5" s="42" t="n">
        <v>0</v>
      </c>
      <c r="Q5" s="43" t="n">
        <f aca="false">SUM(501.36+41.78)</f>
        <v>543.14</v>
      </c>
      <c r="R5" s="44"/>
      <c r="S5" s="45" t="n">
        <f aca="false">SUM(31499.88+2624.99)</f>
        <v>34124.87</v>
      </c>
      <c r="T5" s="46"/>
      <c r="U5" s="46" t="n">
        <v>13626.79</v>
      </c>
      <c r="V5" s="46" t="n">
        <f aca="false">SUM(574.42+52.22+52.22)</f>
        <v>678.86</v>
      </c>
      <c r="W5" s="47" t="n">
        <f aca="false">SUM(O5:V5)</f>
        <v>94234.46</v>
      </c>
      <c r="X5" s="46"/>
      <c r="Y5" s="46" t="n">
        <v>0</v>
      </c>
      <c r="Z5" s="47" t="n">
        <f aca="false">SUM(W5:Y5)</f>
        <v>94234.46</v>
      </c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customFormat="false" ht="43.25" hidden="false" customHeight="true" outlineLevel="0" collapsed="false">
      <c r="A6" s="48" t="s">
        <v>34</v>
      </c>
      <c r="B6" s="22" t="s">
        <v>31</v>
      </c>
      <c r="C6" s="22" t="s">
        <v>35</v>
      </c>
      <c r="D6" s="22"/>
      <c r="E6" s="23" t="s">
        <v>36</v>
      </c>
      <c r="F6" s="23"/>
      <c r="G6" s="24"/>
      <c r="H6" s="49" t="s">
        <v>37</v>
      </c>
      <c r="I6" s="25" t="s">
        <v>29</v>
      </c>
      <c r="J6" s="25" t="s">
        <v>29</v>
      </c>
      <c r="K6" s="25" t="s">
        <v>29</v>
      </c>
      <c r="L6" s="50"/>
      <c r="M6" s="24"/>
      <c r="N6" s="24"/>
      <c r="O6" s="51" t="n">
        <f aca="false">SUM(41779.2+3481.6)</f>
        <v>45260.8</v>
      </c>
      <c r="P6" s="51" t="n">
        <v>0</v>
      </c>
      <c r="Q6" s="51" t="n">
        <f aca="false">SUM(501.36+41.78)</f>
        <v>543.14</v>
      </c>
      <c r="R6" s="52"/>
      <c r="S6" s="31" t="n">
        <f aca="false">SUM(31499.88+2624.99)</f>
        <v>34124.87</v>
      </c>
      <c r="T6" s="27"/>
      <c r="U6" s="27" t="n">
        <v>18113.63</v>
      </c>
      <c r="V6" s="27" t="n">
        <f aca="false">SUM(574.42+52.22+52.22)</f>
        <v>678.86</v>
      </c>
      <c r="W6" s="32" t="n">
        <f aca="false">SUM(O6:V6)</f>
        <v>98721.3</v>
      </c>
      <c r="X6" s="27"/>
      <c r="Y6" s="27" t="n">
        <v>0</v>
      </c>
      <c r="Z6" s="32" t="n">
        <v>98021.12</v>
      </c>
    </row>
    <row r="7" customFormat="false" ht="55.1" hidden="false" customHeight="true" outlineLevel="0" collapsed="false">
      <c r="A7" s="37" t="s">
        <v>38</v>
      </c>
      <c r="B7" s="38" t="s">
        <v>39</v>
      </c>
      <c r="C7" s="38" t="s">
        <v>40</v>
      </c>
      <c r="D7" s="38"/>
      <c r="E7" s="40" t="s">
        <v>41</v>
      </c>
      <c r="F7" s="40"/>
      <c r="G7" s="40"/>
      <c r="H7" s="41" t="s">
        <v>28</v>
      </c>
      <c r="I7" s="41" t="s">
        <v>29</v>
      </c>
      <c r="J7" s="41" t="s">
        <v>29</v>
      </c>
      <c r="K7" s="41" t="s">
        <v>29</v>
      </c>
      <c r="L7" s="40"/>
      <c r="M7" s="40"/>
      <c r="N7" s="40"/>
      <c r="O7" s="42" t="n">
        <f aca="false">SUM(41779.2+3481.6)</f>
        <v>45260.8</v>
      </c>
      <c r="P7" s="42" t="n">
        <v>0</v>
      </c>
      <c r="Q7" s="42" t="n">
        <f aca="false">SUM(501.36+41.78)</f>
        <v>543.14</v>
      </c>
      <c r="R7" s="42" t="n">
        <f aca="false">SUM(336.72+28.06)</f>
        <v>364.78</v>
      </c>
      <c r="S7" s="42" t="n">
        <f aca="false">SUM(31499.88+2624.99)</f>
        <v>34124.87</v>
      </c>
      <c r="T7" s="42"/>
      <c r="U7" s="42" t="n">
        <v>11092.65</v>
      </c>
      <c r="V7" s="42" t="n">
        <f aca="false">SUM(574.42+52.22+52.22)</f>
        <v>678.86</v>
      </c>
      <c r="W7" s="53" t="n">
        <f aca="false">SUM(O7:V7)</f>
        <v>92065.1</v>
      </c>
      <c r="X7" s="42"/>
      <c r="Y7" s="42" t="n">
        <v>0</v>
      </c>
      <c r="Z7" s="53" t="n">
        <f aca="false">SUM(W7:Y7)</f>
        <v>92065.1</v>
      </c>
      <c r="AA7" s="8"/>
      <c r="AB7" s="8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="36" customFormat="true" ht="84.8" hidden="false" customHeight="true" outlineLevel="0" collapsed="false">
      <c r="A8" s="22" t="s">
        <v>42</v>
      </c>
      <c r="B8" s="54" t="s">
        <v>31</v>
      </c>
      <c r="C8" s="22" t="s">
        <v>43</v>
      </c>
      <c r="D8" s="22"/>
      <c r="E8" s="23" t="s">
        <v>44</v>
      </c>
      <c r="F8" s="23"/>
      <c r="G8" s="24"/>
      <c r="H8" s="25" t="s">
        <v>28</v>
      </c>
      <c r="I8" s="25" t="s">
        <v>29</v>
      </c>
      <c r="J8" s="25" t="s">
        <v>29</v>
      </c>
      <c r="K8" s="25" t="s">
        <v>29</v>
      </c>
      <c r="L8" s="23"/>
      <c r="M8" s="26"/>
      <c r="N8" s="23"/>
      <c r="O8" s="51" t="n">
        <f aca="false">SUM(41779.2+3481.6)</f>
        <v>45260.8</v>
      </c>
      <c r="P8" s="51" t="n">
        <v>0</v>
      </c>
      <c r="Q8" s="51" t="n">
        <f aca="false">SUM(501.36+41.78)</f>
        <v>543.14</v>
      </c>
      <c r="R8" s="51"/>
      <c r="S8" s="51" t="n">
        <f aca="false">SUM(27820.2+2318.35)</f>
        <v>30138.55</v>
      </c>
      <c r="T8" s="51"/>
      <c r="U8" s="51" t="n">
        <v>3144.67</v>
      </c>
      <c r="V8" s="51" t="n">
        <f aca="false">SUM(574.42+52.22+52.22)</f>
        <v>678.86</v>
      </c>
      <c r="W8" s="55" t="n">
        <f aca="false">SUM(O8:V8)</f>
        <v>79766.02</v>
      </c>
      <c r="X8" s="51"/>
      <c r="Y8" s="51" t="n">
        <v>48.64</v>
      </c>
      <c r="Z8" s="55" t="n">
        <f aca="false">SUM(W8:Y8)</f>
        <v>79814.66</v>
      </c>
      <c r="AA8" s="34"/>
      <c r="AB8" s="34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</row>
    <row r="9" s="36" customFormat="true" ht="84.8" hidden="false" customHeight="true" outlineLevel="0" collapsed="false">
      <c r="A9" s="22"/>
      <c r="B9" s="54" t="s">
        <v>45</v>
      </c>
      <c r="C9" s="22" t="s">
        <v>26</v>
      </c>
      <c r="D9" s="22"/>
      <c r="E9" s="56" t="s">
        <v>46</v>
      </c>
      <c r="F9" s="56"/>
      <c r="G9" s="24"/>
      <c r="H9" s="25"/>
      <c r="I9" s="25" t="s">
        <v>29</v>
      </c>
      <c r="J9" s="25" t="s">
        <v>29</v>
      </c>
      <c r="K9" s="25" t="s">
        <v>29</v>
      </c>
      <c r="L9" s="23"/>
      <c r="M9" s="26"/>
      <c r="N9" s="23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34"/>
      <c r="AB9" s="34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</row>
    <row r="10" s="65" customFormat="true" ht="48.45" hidden="false" customHeight="true" outlineLevel="0" collapsed="false">
      <c r="A10" s="38" t="s">
        <v>47</v>
      </c>
      <c r="B10" s="38" t="s">
        <v>48</v>
      </c>
      <c r="C10" s="57" t="s">
        <v>49</v>
      </c>
      <c r="D10" s="57" t="s">
        <v>50</v>
      </c>
      <c r="E10" s="40" t="s">
        <v>51</v>
      </c>
      <c r="F10" s="40"/>
      <c r="G10" s="58"/>
      <c r="H10" s="41" t="s">
        <v>28</v>
      </c>
      <c r="I10" s="41" t="s">
        <v>29</v>
      </c>
      <c r="J10" s="41" t="s">
        <v>29</v>
      </c>
      <c r="K10" s="59" t="s">
        <v>29</v>
      </c>
      <c r="L10" s="60"/>
      <c r="M10" s="58"/>
      <c r="N10" s="58"/>
      <c r="O10" s="61" t="n">
        <v>45260.8</v>
      </c>
      <c r="P10" s="61" t="n">
        <v>0</v>
      </c>
      <c r="Q10" s="61" t="n">
        <v>543.14</v>
      </c>
      <c r="R10" s="61"/>
      <c r="S10" s="61" t="n">
        <v>34124.87</v>
      </c>
      <c r="T10" s="61"/>
      <c r="U10" s="61" t="n">
        <v>16996.08</v>
      </c>
      <c r="V10" s="61" t="n">
        <v>4114.15</v>
      </c>
      <c r="W10" s="62" t="n">
        <f aca="false">SUM(O10:V10)</f>
        <v>101039.04</v>
      </c>
      <c r="X10" s="61"/>
      <c r="Y10" s="61" t="n">
        <v>0</v>
      </c>
      <c r="Z10" s="63" t="n">
        <f aca="false">SUM(W10:Y10)</f>
        <v>101039.04</v>
      </c>
      <c r="AA10" s="0"/>
      <c r="AB10" s="0"/>
      <c r="AC10" s="0"/>
      <c r="AD10" s="0"/>
      <c r="AE10" s="0"/>
      <c r="AF10" s="0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</row>
    <row r="11" s="65" customFormat="true" ht="48.45" hidden="false" customHeight="true" outlineLevel="0" collapsed="false">
      <c r="A11" s="38"/>
      <c r="B11" s="39" t="s">
        <v>52</v>
      </c>
      <c r="C11" s="39" t="s">
        <v>53</v>
      </c>
      <c r="D11" s="39"/>
      <c r="E11" s="41" t="s">
        <v>54</v>
      </c>
      <c r="F11" s="41"/>
      <c r="G11" s="58"/>
      <c r="H11" s="41"/>
      <c r="I11" s="41" t="s">
        <v>29</v>
      </c>
      <c r="J11" s="41" t="s">
        <v>29</v>
      </c>
      <c r="K11" s="59" t="s">
        <v>29</v>
      </c>
      <c r="L11" s="60"/>
      <c r="M11" s="58"/>
      <c r="N11" s="58"/>
      <c r="O11" s="61"/>
      <c r="P11" s="61"/>
      <c r="Q11" s="61"/>
      <c r="R11" s="61"/>
      <c r="S11" s="61"/>
      <c r="T11" s="61"/>
      <c r="U11" s="61"/>
      <c r="V11" s="61"/>
      <c r="W11" s="62"/>
      <c r="X11" s="61"/>
      <c r="Y11" s="61"/>
      <c r="Z11" s="63"/>
      <c r="AA11" s="66"/>
      <c r="AB11" s="66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</row>
    <row r="12" s="36" customFormat="true" ht="101.75" hidden="false" customHeight="true" outlineLevel="0" collapsed="false">
      <c r="A12" s="22" t="s">
        <v>55</v>
      </c>
      <c r="B12" s="54" t="s">
        <v>56</v>
      </c>
      <c r="C12" s="22" t="s">
        <v>26</v>
      </c>
      <c r="D12" s="22"/>
      <c r="E12" s="23" t="s">
        <v>57</v>
      </c>
      <c r="F12" s="23"/>
      <c r="G12" s="24"/>
      <c r="H12" s="25" t="s">
        <v>28</v>
      </c>
      <c r="I12" s="25" t="s">
        <v>29</v>
      </c>
      <c r="J12" s="25" t="s">
        <v>29</v>
      </c>
      <c r="K12" s="25" t="s">
        <v>29</v>
      </c>
      <c r="L12" s="23"/>
      <c r="M12" s="26"/>
      <c r="N12" s="23"/>
      <c r="O12" s="27" t="n">
        <v>3481.6</v>
      </c>
      <c r="P12" s="28" t="n">
        <v>0</v>
      </c>
      <c r="Q12" s="29" t="n">
        <v>41.78</v>
      </c>
      <c r="R12" s="30"/>
      <c r="S12" s="27" t="n">
        <v>2624.99</v>
      </c>
      <c r="T12" s="31"/>
      <c r="U12" s="27" t="n">
        <v>11092.65</v>
      </c>
      <c r="V12" s="27"/>
      <c r="W12" s="32" t="n">
        <f aca="false">SUM(O12:V12)</f>
        <v>17241.02</v>
      </c>
      <c r="X12" s="27"/>
      <c r="Y12" s="33" t="n">
        <v>0</v>
      </c>
      <c r="Z12" s="32" t="n">
        <f aca="false">SUM(W12:Y12)</f>
        <v>17241.02</v>
      </c>
      <c r="AA12" s="34"/>
      <c r="AB12" s="34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</row>
    <row r="13" s="65" customFormat="true" ht="54.25" hidden="false" customHeight="true" outlineLevel="0" collapsed="false">
      <c r="A13" s="38" t="s">
        <v>58</v>
      </c>
      <c r="B13" s="39" t="s">
        <v>52</v>
      </c>
      <c r="C13" s="39" t="s">
        <v>59</v>
      </c>
      <c r="D13" s="39"/>
      <c r="E13" s="40" t="s">
        <v>60</v>
      </c>
      <c r="F13" s="40"/>
      <c r="G13" s="40"/>
      <c r="H13" s="41" t="s">
        <v>28</v>
      </c>
      <c r="I13" s="41" t="s">
        <v>29</v>
      </c>
      <c r="J13" s="41" t="s">
        <v>29</v>
      </c>
      <c r="K13" s="41" t="s">
        <v>29</v>
      </c>
      <c r="L13" s="67"/>
      <c r="M13" s="68"/>
      <c r="N13" s="40"/>
      <c r="O13" s="61" t="n">
        <f aca="false">SUM(41779.2+3481.6)</f>
        <v>45260.8</v>
      </c>
      <c r="P13" s="69" t="n">
        <v>0</v>
      </c>
      <c r="Q13" s="69" t="n">
        <f aca="false">SUM(501.36+41.78)</f>
        <v>543.14</v>
      </c>
      <c r="R13" s="69"/>
      <c r="S13" s="69" t="n">
        <f aca="false">SUM(31499.88+2624.99)</f>
        <v>34124.87</v>
      </c>
      <c r="T13" s="69"/>
      <c r="U13" s="69" t="n">
        <v>15095.48</v>
      </c>
      <c r="V13" s="69" t="n">
        <f aca="false">SUM(574.42+52.22+52.22+3435.29)</f>
        <v>4114.15</v>
      </c>
      <c r="W13" s="62" t="n">
        <f aca="false">SUM(O13:V13)</f>
        <v>99138.44</v>
      </c>
      <c r="X13" s="69"/>
      <c r="Y13" s="69" t="n">
        <v>0</v>
      </c>
      <c r="Z13" s="63" t="n">
        <f aca="false">SUM(W13:Y13)</f>
        <v>99138.44</v>
      </c>
      <c r="AA13" s="66"/>
      <c r="AB13" s="66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</row>
    <row r="14" s="36" customFormat="true" ht="43.25" hidden="false" customHeight="true" outlineLevel="0" collapsed="false">
      <c r="A14" s="48" t="s">
        <v>61</v>
      </c>
      <c r="B14" s="22" t="s">
        <v>52</v>
      </c>
      <c r="C14" s="22" t="s">
        <v>62</v>
      </c>
      <c r="D14" s="22"/>
      <c r="E14" s="23" t="s">
        <v>63</v>
      </c>
      <c r="F14" s="23"/>
      <c r="G14" s="23"/>
      <c r="H14" s="25" t="s">
        <v>28</v>
      </c>
      <c r="I14" s="25" t="s">
        <v>29</v>
      </c>
      <c r="J14" s="25" t="s">
        <v>29</v>
      </c>
      <c r="K14" s="25" t="s">
        <v>29</v>
      </c>
      <c r="L14" s="23"/>
      <c r="M14" s="23"/>
      <c r="N14" s="23"/>
      <c r="O14" s="51" t="n">
        <v>45260.8</v>
      </c>
      <c r="P14" s="28" t="n">
        <v>0</v>
      </c>
      <c r="Q14" s="29" t="n">
        <v>543.14</v>
      </c>
      <c r="R14" s="51"/>
      <c r="S14" s="27" t="n">
        <v>34409.44</v>
      </c>
      <c r="T14" s="51"/>
      <c r="U14" s="27" t="n">
        <v>7948.07</v>
      </c>
      <c r="V14" s="51" t="n">
        <v>17517.24</v>
      </c>
      <c r="W14" s="32" t="n">
        <f aca="false">SUM(O14:V14)</f>
        <v>105678.69</v>
      </c>
      <c r="X14" s="51"/>
      <c r="Y14" s="51" t="n">
        <v>0</v>
      </c>
      <c r="Z14" s="32" t="n">
        <f aca="false">SUM(W14:Y14)</f>
        <v>105678.69</v>
      </c>
    </row>
    <row r="15" s="36" customFormat="true" ht="43.25" hidden="false" customHeight="true" outlineLevel="0" collapsed="false">
      <c r="A15" s="48"/>
      <c r="B15" s="22" t="s">
        <v>52</v>
      </c>
      <c r="C15" s="22" t="s">
        <v>64</v>
      </c>
      <c r="D15" s="22"/>
      <c r="E15" s="23"/>
      <c r="F15" s="23"/>
      <c r="G15" s="23"/>
      <c r="H15" s="25"/>
      <c r="I15" s="25"/>
      <c r="J15" s="25"/>
      <c r="K15" s="25"/>
      <c r="L15" s="23"/>
      <c r="M15" s="23"/>
      <c r="N15" s="23"/>
      <c r="O15" s="51"/>
      <c r="P15" s="51"/>
      <c r="Q15" s="51"/>
      <c r="R15" s="51"/>
      <c r="S15" s="51"/>
      <c r="T15" s="51"/>
      <c r="U15" s="51"/>
      <c r="V15" s="51"/>
      <c r="W15" s="32"/>
      <c r="X15" s="51"/>
      <c r="Y15" s="51"/>
      <c r="Z15" s="32"/>
      <c r="AA15" s="70"/>
      <c r="AB15" s="70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</row>
    <row r="16" s="36" customFormat="true" ht="43.25" hidden="false" customHeight="true" outlineLevel="0" collapsed="false">
      <c r="A16" s="48"/>
      <c r="B16" s="22" t="s">
        <v>65</v>
      </c>
      <c r="C16" s="22" t="s">
        <v>66</v>
      </c>
      <c r="D16" s="22"/>
      <c r="E16" s="23" t="s">
        <v>67</v>
      </c>
      <c r="F16" s="23"/>
      <c r="G16" s="23"/>
      <c r="H16" s="25"/>
      <c r="I16" s="25" t="s">
        <v>29</v>
      </c>
      <c r="J16" s="25" t="s">
        <v>29</v>
      </c>
      <c r="K16" s="25" t="s">
        <v>29</v>
      </c>
      <c r="L16" s="23"/>
      <c r="M16" s="23"/>
      <c r="N16" s="23"/>
      <c r="O16" s="51"/>
      <c r="P16" s="51"/>
      <c r="Q16" s="51"/>
      <c r="R16" s="51"/>
      <c r="S16" s="51"/>
      <c r="T16" s="51"/>
      <c r="U16" s="51"/>
      <c r="V16" s="51"/>
      <c r="W16" s="32"/>
      <c r="X16" s="51"/>
      <c r="Y16" s="51"/>
      <c r="Z16" s="32"/>
      <c r="AA16" s="70"/>
      <c r="AB16" s="70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</row>
    <row r="17" customFormat="false" ht="30.5" hidden="false" customHeight="true" outlineLevel="0" collapsed="false">
      <c r="A17" s="72" t="s">
        <v>68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</row>
    <row r="18" customFormat="false" ht="97.5" hidden="false" customHeight="true" outlineLevel="0" collapsed="false">
      <c r="A18" s="73" t="s">
        <v>69</v>
      </c>
      <c r="B18" s="74"/>
      <c r="C18" s="74"/>
      <c r="D18" s="75"/>
      <c r="E18" s="76"/>
      <c r="F18" s="76"/>
      <c r="G18" s="0"/>
      <c r="H18" s="0"/>
      <c r="I18" s="0"/>
      <c r="J18" s="0"/>
      <c r="K18" s="0"/>
      <c r="L18" s="0"/>
      <c r="M18" s="0"/>
      <c r="N18" s="0"/>
      <c r="O18" s="77"/>
      <c r="P18" s="77"/>
      <c r="Q18" s="78"/>
      <c r="R18" s="79"/>
      <c r="S18" s="80"/>
      <c r="T18" s="80"/>
      <c r="U18" s="80"/>
      <c r="V18" s="80"/>
      <c r="W18" s="81"/>
      <c r="X18" s="80"/>
      <c r="Y18" s="80"/>
      <c r="Z18" s="82"/>
    </row>
    <row r="19" customFormat="false" ht="14.25" hidden="false" customHeight="true" outlineLevel="0" collapsed="false">
      <c r="A19" s="83"/>
      <c r="B19" s="84"/>
      <c r="C19" s="85"/>
      <c r="D19" s="86"/>
      <c r="E19" s="87"/>
      <c r="F19" s="88"/>
      <c r="G19" s="89"/>
      <c r="H19" s="90"/>
      <c r="I19" s="91"/>
      <c r="J19" s="91"/>
      <c r="K19" s="91"/>
      <c r="L19" s="92"/>
      <c r="M19" s="91"/>
      <c r="N19" s="90"/>
      <c r="O19" s="93"/>
      <c r="P19" s="93"/>
      <c r="Q19" s="94"/>
      <c r="R19" s="95"/>
      <c r="S19" s="95"/>
      <c r="T19" s="95"/>
      <c r="U19" s="95"/>
      <c r="V19" s="95"/>
      <c r="W19" s="96"/>
      <c r="X19" s="95"/>
      <c r="Y19" s="95"/>
      <c r="Z19" s="97"/>
    </row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84">
    <mergeCell ref="A1:Z1"/>
    <mergeCell ref="A2:A3"/>
    <mergeCell ref="B2:D3"/>
    <mergeCell ref="E2:F3"/>
    <mergeCell ref="G2:G3"/>
    <mergeCell ref="H2:H3"/>
    <mergeCell ref="I2:I3"/>
    <mergeCell ref="J2:J3"/>
    <mergeCell ref="K2:K3"/>
    <mergeCell ref="L2:L3"/>
    <mergeCell ref="M2:M3"/>
    <mergeCell ref="N2:N3"/>
    <mergeCell ref="O2:Z2"/>
    <mergeCell ref="C4:D4"/>
    <mergeCell ref="E4:F4"/>
    <mergeCell ref="C5:D5"/>
    <mergeCell ref="E5:F5"/>
    <mergeCell ref="C6:D6"/>
    <mergeCell ref="E6:F6"/>
    <mergeCell ref="C7:D7"/>
    <mergeCell ref="E7:F7"/>
    <mergeCell ref="A8:A9"/>
    <mergeCell ref="C8:D8"/>
    <mergeCell ref="E8:F8"/>
    <mergeCell ref="H8:H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C9:D9"/>
    <mergeCell ref="E9:F9"/>
    <mergeCell ref="A10:A11"/>
    <mergeCell ref="C10:D10"/>
    <mergeCell ref="E10:F10"/>
    <mergeCell ref="H10:H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11:D11"/>
    <mergeCell ref="E11:F11"/>
    <mergeCell ref="C12:D12"/>
    <mergeCell ref="E12:F12"/>
    <mergeCell ref="C13:D13"/>
    <mergeCell ref="E13:F13"/>
    <mergeCell ref="A14:A16"/>
    <mergeCell ref="C14:D14"/>
    <mergeCell ref="E14:F15"/>
    <mergeCell ref="H14:H16"/>
    <mergeCell ref="I14:I15"/>
    <mergeCell ref="J14:J15"/>
    <mergeCell ref="K14:K15"/>
    <mergeCell ref="O14:O16"/>
    <mergeCell ref="P14:P16"/>
    <mergeCell ref="Q14:Q16"/>
    <mergeCell ref="R14:R16"/>
    <mergeCell ref="S14:S16"/>
    <mergeCell ref="T14:T16"/>
    <mergeCell ref="U14:U16"/>
    <mergeCell ref="V14:V16"/>
    <mergeCell ref="W14:W16"/>
    <mergeCell ref="X14:X16"/>
    <mergeCell ref="Y14:Y16"/>
    <mergeCell ref="Z14:Z16"/>
    <mergeCell ref="C15:D15"/>
    <mergeCell ref="C16:D16"/>
    <mergeCell ref="E16:F16"/>
    <mergeCell ref="A17:Z17"/>
  </mergeCells>
  <hyperlinks>
    <hyperlink ref="E4" r:id="rId1" display="Decreto Sindacale n. 5 del 04.04.2023"/>
    <hyperlink ref="H4" r:id="rId2" display="Curriculum vitae"/>
    <hyperlink ref="I4" r:id="rId3" display="Dichiarazione"/>
    <hyperlink ref="J4" r:id="rId4" display="Dichiarazione"/>
    <hyperlink ref="K4" r:id="rId5" display="Dichiarazione"/>
    <hyperlink ref="E5" r:id="rId6" display=" Decreto Sindacale n. 21 del 08/06/2022"/>
    <hyperlink ref="H5" r:id="rId7" display="Curriculum vitae"/>
    <hyperlink ref="I5" r:id="rId8" display="Dichiarazione"/>
    <hyperlink ref="J5" r:id="rId9" display="Dichiarazione"/>
    <hyperlink ref="K5" r:id="rId10" display="Dichiarazione"/>
    <hyperlink ref="E6" r:id="rId11" display="Decreto Sindacale n. 19 del 01/06/2022"/>
    <hyperlink ref="H6" r:id="rId12" display="Curriculum Vitae"/>
    <hyperlink ref="I6" r:id="rId13" display="Dichiarazione"/>
    <hyperlink ref="J6" r:id="rId14" display="Dichiarazione"/>
    <hyperlink ref="K6" r:id="rId15" display="Dichiarazione"/>
    <hyperlink ref="E7" r:id="rId16" display="Decreto Sindacale n. 17 del 26/05/2022"/>
    <hyperlink ref="H7" r:id="rId17" display="Curriculum vitae"/>
    <hyperlink ref="I7" r:id="rId18" display="Dichiarazione"/>
    <hyperlink ref="J7" r:id="rId19" display="Dichiarazione"/>
    <hyperlink ref="K7" r:id="rId20" display="Dichiarazione"/>
    <hyperlink ref="E8" r:id="rId21" display="Decreto Sindacale n.14 del 24/05/2022"/>
    <hyperlink ref="H8" r:id="rId22" display="Curriculum vitae"/>
    <hyperlink ref="I8" r:id="rId23" display="Dichiarazione"/>
    <hyperlink ref="J8" r:id="rId24" display="Dichiarazione"/>
    <hyperlink ref="K8" r:id="rId25" display="Dichiarazione"/>
    <hyperlink ref="E9" r:id="rId26" display="Decreto Sindacale n. 1 del 01.02.2023"/>
    <hyperlink ref="I9" r:id="rId27" display="Dichiarazione"/>
    <hyperlink ref="J9" r:id="rId28" display="Dichiarazione"/>
    <hyperlink ref="K9" r:id="rId29" display="Dichiarazione"/>
    <hyperlink ref="E10" r:id="rId30" display="Decreto sindacale n. 1 del 01/02/2019"/>
    <hyperlink ref="H10" r:id="rId31" display="Curriculum vitae"/>
    <hyperlink ref="I10" r:id="rId32" display="Dichiarazione"/>
    <hyperlink ref="J10" r:id="rId33" display="Dichiarazione"/>
    <hyperlink ref="K10" r:id="rId34" display="Dichiarazione"/>
    <hyperlink ref="E11" r:id="rId35" display="Decreto Sindacale n. 16 del 26/05/2022"/>
    <hyperlink ref="I11" r:id="rId36" display="Dichiarazione"/>
    <hyperlink ref="J11" r:id="rId37" display="Dichiarazione"/>
    <hyperlink ref="K11" r:id="rId38" display="Dichiarazione"/>
    <hyperlink ref="E12" r:id="rId39" display="Decreto Sindacale n. 3 del 31/01/2020"/>
    <hyperlink ref="H12" r:id="rId40" display="Curriculum vitae"/>
    <hyperlink ref="I12" r:id="rId41" display="Dichiarazione"/>
    <hyperlink ref="J12" r:id="rId42" display="Dichiarazione"/>
    <hyperlink ref="K12" r:id="rId43" display="Dichiarazione"/>
    <hyperlink ref="E13" r:id="rId44" display="Decreto Sindacale n. 18 del 26/05/2022"/>
    <hyperlink ref="H13" r:id="rId45" display="Curriculum vitae"/>
    <hyperlink ref="I13" r:id="rId46" display="Dichiarazione"/>
    <hyperlink ref="J13" r:id="rId47" display="Dichiarazione"/>
    <hyperlink ref="K13" r:id="rId48" display="Dichiarazione"/>
    <hyperlink ref="E14" r:id="rId49" display="Decreto Sindacale n. 15 del 24/05/2022"/>
    <hyperlink ref="H14" r:id="rId50" display="Curriculum vitae"/>
    <hyperlink ref="I14" r:id="rId51" display="Dichiarazione"/>
    <hyperlink ref="J14" r:id="rId52" display="Dichiarazione"/>
    <hyperlink ref="K14" r:id="rId53" display="Dichiarazione"/>
    <hyperlink ref="E16" r:id="rId54" display="Decreto Sindacale n.27 del 09/11/2022"/>
    <hyperlink ref="I16" r:id="rId55" display="Dichiarazione"/>
    <hyperlink ref="J16" r:id="rId56" display="Dichiarazione"/>
    <hyperlink ref="K16" r:id="rId57" display="Dichiarazione"/>
  </hyperlinks>
  <printOptions headings="false" gridLines="false" gridLinesSet="true" horizontalCentered="true" verticalCentered="false"/>
  <pageMargins left="0.7875" right="0.7875" top="0.39375" bottom="0.340277777777778" header="0.511811023622047" footer="0.511811023622047"/>
  <pageSetup paperSize="8" scale="3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4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5868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cp:lastPrinted>2018-02-15T12:33:38Z</cp:lastPrinted>
  <dcterms:modified xsi:type="dcterms:W3CDTF">2024-05-10T12:51:00Z</dcterms:modified>
  <cp:revision>168</cp:revision>
  <dc:subject/>
  <dc:title/>
</cp:coreProperties>
</file>